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d\ALLEANZA\NEW HIRE INFORMATION\CIS FORM\"/>
    </mc:Choice>
  </mc:AlternateContent>
  <xr:revisionPtr revIDLastSave="0" documentId="13_ncr:1_{2C379043-2CF5-45A2-B53F-A696DE8A5C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1" l="1"/>
  <c r="H40" i="1"/>
  <c r="H41" i="1" l="1"/>
  <c r="I46" i="1" s="1"/>
  <c r="H35" i="1"/>
  <c r="H23" i="1"/>
  <c r="H17" i="1"/>
  <c r="H46" i="1" l="1"/>
  <c r="J46" i="1"/>
  <c r="I29" i="1"/>
  <c r="H29" i="1"/>
  <c r="J29" i="1"/>
</calcChain>
</file>

<file path=xl/sharedStrings.xml><?xml version="1.0" encoding="utf-8"?>
<sst xmlns="http://schemas.openxmlformats.org/spreadsheetml/2006/main" count="58" uniqueCount="46">
  <si>
    <t>Address:</t>
  </si>
  <si>
    <t>City/State/Zip:</t>
  </si>
  <si>
    <t>Home #:</t>
  </si>
  <si>
    <t>Phone:</t>
  </si>
  <si>
    <t>Manager:</t>
  </si>
  <si>
    <t>Manager Phone:</t>
  </si>
  <si>
    <t>Start Date:</t>
  </si>
  <si>
    <t>Contractor Information Sheet</t>
  </si>
  <si>
    <t>Client Name:</t>
  </si>
  <si>
    <t xml:space="preserve">Candidates Full &amp; Legal Name: </t>
  </si>
  <si>
    <t>Manager Email:</t>
  </si>
  <si>
    <t>Per Diem:</t>
  </si>
  <si>
    <t>Email Address:</t>
  </si>
  <si>
    <t>Position Title:</t>
  </si>
  <si>
    <t>Pay rate:</t>
  </si>
  <si>
    <t>Bill rate:</t>
  </si>
  <si>
    <t>Affiliate - Client</t>
  </si>
  <si>
    <t>Markup</t>
  </si>
  <si>
    <t>Bill Rate</t>
  </si>
  <si>
    <t>Pay Rate</t>
  </si>
  <si>
    <t>W2 Recruiter earnings</t>
  </si>
  <si>
    <r>
      <rPr>
        <b/>
        <sz val="12"/>
        <color indexed="8"/>
        <rFont val="Arial"/>
        <family val="2"/>
      </rPr>
      <t>Change Fields in</t>
    </r>
    <r>
      <rPr>
        <b/>
        <sz val="12"/>
        <color indexed="12"/>
        <rFont val="Arial"/>
        <family val="2"/>
      </rPr>
      <t xml:space="preserve"> BLUE</t>
    </r>
    <r>
      <rPr>
        <b/>
        <sz val="12"/>
        <color indexed="8"/>
        <rFont val="Arial"/>
        <family val="2"/>
      </rPr>
      <t xml:space="preserve"> for Correct Calculations</t>
    </r>
    <r>
      <rPr>
        <b/>
        <sz val="12"/>
        <color indexed="12"/>
        <rFont val="Arial"/>
        <family val="2"/>
      </rPr>
      <t xml:space="preserve"> </t>
    </r>
  </si>
  <si>
    <r>
      <t xml:space="preserve">Recruiter Profit </t>
    </r>
    <r>
      <rPr>
        <b/>
        <sz val="12"/>
        <color indexed="17"/>
        <rFont val="Arial"/>
        <family val="2"/>
      </rPr>
      <t>W2</t>
    </r>
  </si>
  <si>
    <r>
      <rPr>
        <b/>
        <sz val="10"/>
        <rFont val="Arial"/>
        <family val="2"/>
      </rPr>
      <t>* Burden:</t>
    </r>
    <r>
      <rPr>
        <sz val="10"/>
        <rFont val="Arial"/>
        <family val="2"/>
      </rPr>
      <t xml:space="preserve">  Percentage Will Vary Based on Individual State Contributions and includes FICA, State Unemployment Insurance, Federal Unemployment Insurance and Workmans Compensation</t>
    </r>
  </si>
  <si>
    <t>Profit Estimator - W2 Candidates Only</t>
  </si>
  <si>
    <t>600 Hours</t>
  </si>
  <si>
    <t>173 Hours</t>
  </si>
  <si>
    <t>480 Hours</t>
  </si>
  <si>
    <r>
      <t>Profit Estimator - W2 Candidates Only-</t>
    </r>
    <r>
      <rPr>
        <sz val="14"/>
        <rFont val="Arial"/>
        <family val="2"/>
      </rPr>
      <t xml:space="preserve"> OVERTIME PAY</t>
    </r>
  </si>
  <si>
    <t>`</t>
  </si>
  <si>
    <t>Work Site Address:</t>
  </si>
  <si>
    <t>Accts Payable email:</t>
  </si>
  <si>
    <t>O/T Pay rate:</t>
  </si>
  <si>
    <t>O/T Bill rate:</t>
  </si>
  <si>
    <t>Background Check Required</t>
  </si>
  <si>
    <t>Drug Screening Required</t>
  </si>
  <si>
    <t>Client tax exempt:</t>
  </si>
  <si>
    <t>Accts Payable name:</t>
  </si>
  <si>
    <t>Recruiter:</t>
  </si>
  <si>
    <t xml:space="preserve">Sales Person: </t>
  </si>
  <si>
    <t>*if Y get certificate and send to us</t>
  </si>
  <si>
    <t>Work Site REMOTE or CLIENT SITE:</t>
  </si>
  <si>
    <t>N</t>
  </si>
  <si>
    <t>W-2 Burden* 26% of PR based on state and WC code</t>
  </si>
  <si>
    <t>W-2 Burden* 27% of PR based on state and WC code</t>
  </si>
  <si>
    <t>*Formula for burden defaulted to 27% please be sure to update to correct quoted burden per job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</si>
</sst>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i/>
      <u/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17"/>
      <name val="Arial"/>
      <family val="2"/>
    </font>
    <font>
      <b/>
      <sz val="12"/>
      <color indexed="8"/>
      <name val="Arial"/>
      <family val="2"/>
    </font>
    <font>
      <sz val="14"/>
      <color indexed="13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Protection="1">
      <protection hidden="1"/>
    </xf>
    <xf numFmtId="0" fontId="0" fillId="0" borderId="0" xfId="0" applyProtection="1">
      <protection hidden="1"/>
    </xf>
    <xf numFmtId="0" fontId="0" fillId="0" borderId="2" xfId="0" applyBorder="1" applyProtection="1">
      <protection hidden="1"/>
    </xf>
    <xf numFmtId="0" fontId="9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 applyProtection="1">
      <alignment horizontal="center"/>
      <protection locked="0" hidden="1"/>
    </xf>
    <xf numFmtId="0" fontId="11" fillId="0" borderId="1" xfId="0" applyFont="1" applyBorder="1" applyAlignment="1" applyProtection="1">
      <alignment horizontal="center"/>
      <protection hidden="1"/>
    </xf>
    <xf numFmtId="0" fontId="4" fillId="0" borderId="1" xfId="0" applyFont="1" applyBorder="1" applyProtection="1">
      <protection hidden="1"/>
    </xf>
    <xf numFmtId="10" fontId="5" fillId="0" borderId="0" xfId="0" applyNumberFormat="1" applyFont="1" applyProtection="1">
      <protection hidden="1"/>
    </xf>
    <xf numFmtId="0" fontId="6" fillId="0" borderId="2" xfId="0" applyFont="1" applyBorder="1" applyProtection="1">
      <protection hidden="1"/>
    </xf>
    <xf numFmtId="10" fontId="0" fillId="0" borderId="0" xfId="0" applyNumberForma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6" fillId="0" borderId="1" xfId="0" applyFont="1" applyBorder="1" applyAlignment="1" applyProtection="1">
      <alignment wrapText="1"/>
      <protection hidden="1"/>
    </xf>
    <xf numFmtId="44" fontId="0" fillId="0" borderId="2" xfId="0" applyNumberFormat="1" applyBorder="1" applyProtection="1">
      <protection hidden="1"/>
    </xf>
    <xf numFmtId="0" fontId="6" fillId="0" borderId="1" xfId="0" applyFont="1" applyBorder="1" applyProtection="1">
      <protection hidden="1"/>
    </xf>
    <xf numFmtId="0" fontId="7" fillId="0" borderId="0" xfId="0" applyFont="1" applyProtection="1"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/>
      <protection hidden="1"/>
    </xf>
    <xf numFmtId="7" fontId="0" fillId="3" borderId="3" xfId="7" applyNumberFormat="1" applyFont="1" applyFill="1" applyBorder="1" applyAlignment="1" applyProtection="1">
      <alignment horizontal="center"/>
      <protection hidden="1"/>
    </xf>
    <xf numFmtId="7" fontId="0" fillId="3" borderId="4" xfId="7" applyNumberFormat="1" applyFont="1" applyFill="1" applyBorder="1" applyAlignment="1" applyProtection="1">
      <alignment horizontal="center"/>
      <protection hidden="1"/>
    </xf>
    <xf numFmtId="7" fontId="0" fillId="3" borderId="5" xfId="7" applyNumberFormat="1" applyFont="1" applyFill="1" applyBorder="1" applyAlignment="1" applyProtection="1">
      <alignment horizontal="center"/>
      <protection hidden="1"/>
    </xf>
    <xf numFmtId="44" fontId="4" fillId="0" borderId="0" xfId="7" applyFont="1" applyBorder="1" applyProtection="1">
      <protection hidden="1"/>
    </xf>
    <xf numFmtId="44" fontId="4" fillId="2" borderId="0" xfId="7" applyFont="1" applyFill="1" applyBorder="1" applyProtection="1">
      <protection hidden="1"/>
    </xf>
    <xf numFmtId="44" fontId="4" fillId="0" borderId="0" xfId="7" applyFont="1" applyFill="1" applyBorder="1" applyProtection="1">
      <protection hidden="1"/>
    </xf>
    <xf numFmtId="9" fontId="4" fillId="0" borderId="0" xfId="7" applyNumberFormat="1" applyFont="1" applyBorder="1" applyAlignment="1" applyProtection="1">
      <alignment horizontal="center"/>
      <protection hidden="1"/>
    </xf>
    <xf numFmtId="44" fontId="9" fillId="0" borderId="0" xfId="7" applyFont="1" applyBorder="1" applyProtection="1">
      <protection locked="0" hidden="1"/>
    </xf>
    <xf numFmtId="0" fontId="9" fillId="0" borderId="1" xfId="0" applyFont="1" applyBorder="1" applyProtection="1">
      <protection hidden="1"/>
    </xf>
    <xf numFmtId="10" fontId="11" fillId="0" borderId="0" xfId="7" applyNumberFormat="1" applyFont="1" applyBorder="1" applyAlignment="1" applyProtection="1">
      <alignment horizontal="center"/>
      <protection hidden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6" fillId="0" borderId="0" xfId="0" applyFont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8" fillId="0" borderId="0" xfId="0" applyFont="1"/>
    <xf numFmtId="14" fontId="19" fillId="0" borderId="0" xfId="0" applyNumberFormat="1" applyFont="1" applyAlignment="1">
      <alignment horizontal="left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/>
    </xf>
    <xf numFmtId="8" fontId="17" fillId="0" borderId="0" xfId="0" applyNumberFormat="1" applyFont="1" applyAlignment="1">
      <alignment horizontal="left"/>
    </xf>
    <xf numFmtId="14" fontId="17" fillId="0" borderId="0" xfId="0" applyNumberFormat="1" applyFont="1" applyAlignment="1">
      <alignment horizontal="left"/>
    </xf>
    <xf numFmtId="0" fontId="20" fillId="0" borderId="0" xfId="9" applyAlignment="1">
      <alignment horizontal="left"/>
    </xf>
    <xf numFmtId="0" fontId="12" fillId="4" borderId="6" xfId="0" applyFont="1" applyFill="1" applyBorder="1" applyAlignment="1" applyProtection="1">
      <alignment horizontal="center"/>
      <protection hidden="1"/>
    </xf>
    <xf numFmtId="0" fontId="12" fillId="4" borderId="7" xfId="0" applyFont="1" applyFill="1" applyBorder="1" applyAlignment="1" applyProtection="1">
      <alignment horizontal="center"/>
      <protection hidden="1"/>
    </xf>
    <xf numFmtId="0" fontId="12" fillId="4" borderId="8" xfId="0" applyFont="1" applyFill="1" applyBorder="1" applyAlignment="1" applyProtection="1">
      <alignment horizontal="center"/>
      <protection hidden="1"/>
    </xf>
  </cellXfs>
  <cellStyles count="10">
    <cellStyle name="Comma 2" xfId="2" xr:uid="{00000000-0005-0000-0000-000000000000}"/>
    <cellStyle name="Comma 3" xfId="6" xr:uid="{00000000-0005-0000-0000-000001000000}"/>
    <cellStyle name="Currency 2" xfId="3" xr:uid="{00000000-0005-0000-0000-000002000000}"/>
    <cellStyle name="Currency 3" xfId="7" xr:uid="{00000000-0005-0000-0000-000003000000}"/>
    <cellStyle name="Hyperlink" xfId="9" builtinId="8"/>
    <cellStyle name="Normal" xfId="0" builtinId="0"/>
    <cellStyle name="Normal 2" xfId="1" xr:uid="{00000000-0005-0000-0000-000005000000}"/>
    <cellStyle name="Normal 3" xfId="5" xr:uid="{00000000-0005-0000-0000-000006000000}"/>
    <cellStyle name="Percent 2" xfId="4" xr:uid="{00000000-0005-0000-0000-000007000000}"/>
    <cellStyle name="Percent 3" xfId="8" xr:uid="{00000000-0005-0000-0000-000008000000}"/>
  </cellStyles>
  <dxfs count="6">
    <dxf>
      <fill>
        <patternFill>
          <bgColor rgb="FFFFFF00"/>
        </patternFill>
      </fill>
    </dxf>
    <dxf>
      <font>
        <color rgb="FF00610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2665701</xdr:colOff>
      <xdr:row>4</xdr:row>
      <xdr:rowOff>9973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97121" cy="76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46"/>
  <sheetViews>
    <sheetView tabSelected="1" topLeftCell="C9" workbookViewId="0">
      <selection activeCell="G19" sqref="G19"/>
    </sheetView>
  </sheetViews>
  <sheetFormatPr defaultRowHeight="15" x14ac:dyDescent="0.25"/>
  <cols>
    <col min="1" max="1" width="39.28515625" customWidth="1"/>
    <col min="2" max="2" width="36.7109375" style="3" customWidth="1"/>
    <col min="3" max="3" width="5.85546875" customWidth="1"/>
    <col min="4" max="4" width="32" style="4" bestFit="1" customWidth="1"/>
    <col min="5" max="5" width="32.42578125" style="3" customWidth="1"/>
    <col min="6" max="6" width="9.140625" customWidth="1"/>
    <col min="7" max="7" width="63.5703125" customWidth="1"/>
    <col min="8" max="8" width="33.42578125" customWidth="1"/>
    <col min="9" max="9" width="13.5703125" bestFit="1" customWidth="1"/>
    <col min="10" max="10" width="11" customWidth="1"/>
    <col min="12" max="12" width="9.140625" customWidth="1"/>
  </cols>
  <sheetData>
    <row r="4" spans="1:10" x14ac:dyDescent="0.25">
      <c r="B4"/>
    </row>
    <row r="7" spans="1:10" ht="18.75" x14ac:dyDescent="0.25">
      <c r="A7" s="1" t="s">
        <v>7</v>
      </c>
      <c r="B7" s="33"/>
    </row>
    <row r="8" spans="1:10" ht="18.75" x14ac:dyDescent="0.25">
      <c r="A8" s="1"/>
      <c r="B8" s="33"/>
    </row>
    <row r="9" spans="1:10" x14ac:dyDescent="0.25">
      <c r="A9" s="2" t="s">
        <v>8</v>
      </c>
      <c r="C9" s="39"/>
      <c r="D9" s="40" t="s">
        <v>9</v>
      </c>
    </row>
    <row r="10" spans="1:10" x14ac:dyDescent="0.25">
      <c r="A10" s="2" t="s">
        <v>0</v>
      </c>
      <c r="B10" s="44"/>
      <c r="C10" s="39"/>
      <c r="D10" s="40" t="s">
        <v>0</v>
      </c>
    </row>
    <row r="11" spans="1:10" x14ac:dyDescent="0.25">
      <c r="A11" s="41" t="s">
        <v>1</v>
      </c>
      <c r="C11" s="39"/>
      <c r="D11" s="40" t="s">
        <v>1</v>
      </c>
    </row>
    <row r="12" spans="1:10" ht="15.75" thickBot="1" x14ac:dyDescent="0.3">
      <c r="A12" s="35" t="s">
        <v>3</v>
      </c>
      <c r="B12" s="37"/>
      <c r="C12" s="43"/>
      <c r="D12" s="38" t="s">
        <v>2</v>
      </c>
      <c r="E12" s="37"/>
      <c r="G12" t="s">
        <v>45</v>
      </c>
    </row>
    <row r="13" spans="1:10" ht="18" x14ac:dyDescent="0.25">
      <c r="A13" s="35" t="s">
        <v>36</v>
      </c>
      <c r="B13" s="37"/>
      <c r="C13" s="43"/>
      <c r="D13" s="38" t="s">
        <v>12</v>
      </c>
      <c r="E13" s="49"/>
      <c r="G13" s="50" t="s">
        <v>24</v>
      </c>
      <c r="H13" s="51"/>
      <c r="I13" s="51"/>
      <c r="J13" s="52"/>
    </row>
    <row r="14" spans="1:10" x14ac:dyDescent="0.25">
      <c r="A14" s="35"/>
      <c r="B14" s="37" t="s">
        <v>40</v>
      </c>
      <c r="C14" s="43"/>
      <c r="D14" s="38" t="s">
        <v>13</v>
      </c>
      <c r="E14" s="37"/>
      <c r="G14" s="5"/>
      <c r="H14" s="6"/>
      <c r="I14" s="6"/>
      <c r="J14" s="7"/>
    </row>
    <row r="15" spans="1:10" ht="15.75" customHeight="1" x14ac:dyDescent="0.25">
      <c r="A15" s="35" t="s">
        <v>4</v>
      </c>
      <c r="B15" s="37"/>
      <c r="C15" s="43"/>
      <c r="D15" s="38" t="s">
        <v>41</v>
      </c>
      <c r="E15" s="37"/>
      <c r="G15" s="8" t="s">
        <v>21</v>
      </c>
      <c r="H15" s="6"/>
      <c r="I15" s="6"/>
      <c r="J15" s="7"/>
    </row>
    <row r="16" spans="1:10" ht="15.75" customHeight="1" x14ac:dyDescent="0.25">
      <c r="A16" s="35" t="s">
        <v>5</v>
      </c>
      <c r="B16" s="37"/>
      <c r="C16" s="43"/>
      <c r="D16" s="38" t="s">
        <v>30</v>
      </c>
      <c r="E16"/>
      <c r="G16" s="9" t="s">
        <v>16</v>
      </c>
      <c r="H16" s="6"/>
      <c r="I16" s="6"/>
      <c r="J16" s="7"/>
    </row>
    <row r="17" spans="1:10" ht="15.75" x14ac:dyDescent="0.25">
      <c r="A17" s="35" t="s">
        <v>10</v>
      </c>
      <c r="B17" s="45"/>
      <c r="C17" s="43"/>
      <c r="D17" s="38" t="s">
        <v>14</v>
      </c>
      <c r="E17" s="46"/>
      <c r="G17" s="10" t="s">
        <v>17</v>
      </c>
      <c r="H17" s="29" t="e">
        <f>(H20-H21)/H21</f>
        <v>#DIV/0!</v>
      </c>
      <c r="I17" s="6"/>
      <c r="J17" s="7"/>
    </row>
    <row r="18" spans="1:10" x14ac:dyDescent="0.25">
      <c r="A18" s="35" t="s">
        <v>37</v>
      </c>
      <c r="B18" s="37"/>
      <c r="C18" s="43"/>
      <c r="D18" s="38" t="s">
        <v>15</v>
      </c>
      <c r="E18" s="46"/>
      <c r="G18" s="5"/>
      <c r="H18" s="6"/>
      <c r="I18" s="6"/>
      <c r="J18" s="7"/>
    </row>
    <row r="19" spans="1:10" x14ac:dyDescent="0.25">
      <c r="A19" s="35" t="s">
        <v>31</v>
      </c>
      <c r="B19" s="37"/>
      <c r="C19" s="43"/>
      <c r="D19" s="38" t="s">
        <v>32</v>
      </c>
      <c r="E19" s="47"/>
      <c r="G19" s="5"/>
      <c r="H19" s="6"/>
      <c r="I19" s="6"/>
      <c r="J19" s="7"/>
    </row>
    <row r="20" spans="1:10" ht="15.75" x14ac:dyDescent="0.25">
      <c r="A20" s="35" t="s">
        <v>38</v>
      </c>
      <c r="B20" s="37"/>
      <c r="C20" s="43"/>
      <c r="D20" s="38" t="s">
        <v>33</v>
      </c>
      <c r="E20" s="46"/>
      <c r="G20" s="11" t="s">
        <v>18</v>
      </c>
      <c r="H20" s="30">
        <v>0</v>
      </c>
      <c r="I20" s="6"/>
      <c r="J20" s="7"/>
    </row>
    <row r="21" spans="1:10" ht="15.75" x14ac:dyDescent="0.25">
      <c r="A21" s="35" t="s">
        <v>39</v>
      </c>
      <c r="B21" s="37"/>
      <c r="C21" s="43"/>
      <c r="D21" s="38" t="s">
        <v>11</v>
      </c>
      <c r="E21" s="46"/>
      <c r="G21" s="11" t="s">
        <v>19</v>
      </c>
      <c r="H21" s="30">
        <v>0</v>
      </c>
      <c r="I21" s="6"/>
      <c r="J21" s="7"/>
    </row>
    <row r="22" spans="1:10" ht="15.75" x14ac:dyDescent="0.25">
      <c r="A22" s="35"/>
      <c r="B22" s="42"/>
      <c r="C22" s="43"/>
      <c r="D22" s="38" t="s">
        <v>6</v>
      </c>
      <c r="E22" s="48"/>
      <c r="G22" s="11" t="s">
        <v>44</v>
      </c>
      <c r="H22" s="26">
        <f>H21*0.27</f>
        <v>0</v>
      </c>
      <c r="I22" s="12"/>
      <c r="J22" s="13"/>
    </row>
    <row r="23" spans="1:10" ht="15.75" x14ac:dyDescent="0.25">
      <c r="A23" s="35"/>
      <c r="B23" s="42"/>
      <c r="C23" s="43"/>
      <c r="D23" s="35" t="s">
        <v>34</v>
      </c>
      <c r="E23" s="46" t="s">
        <v>42</v>
      </c>
      <c r="G23" s="11" t="s">
        <v>22</v>
      </c>
      <c r="H23" s="27">
        <f>H20-H21-H22</f>
        <v>0</v>
      </c>
      <c r="I23" s="15"/>
      <c r="J23" s="7"/>
    </row>
    <row r="24" spans="1:10" ht="15.75" x14ac:dyDescent="0.25">
      <c r="A24" s="35"/>
      <c r="B24" s="42"/>
      <c r="C24" s="43"/>
      <c r="D24" s="35" t="s">
        <v>35</v>
      </c>
      <c r="E24" s="48" t="s">
        <v>42</v>
      </c>
      <c r="G24" s="11"/>
      <c r="H24" s="26"/>
      <c r="I24" s="6"/>
      <c r="J24" s="7"/>
    </row>
    <row r="25" spans="1:10" ht="39" x14ac:dyDescent="0.25">
      <c r="A25" s="36"/>
      <c r="B25" s="37"/>
      <c r="C25" s="36"/>
      <c r="D25" s="35"/>
      <c r="E25" s="37"/>
      <c r="G25" s="16" t="s">
        <v>23</v>
      </c>
      <c r="H25" s="28"/>
      <c r="I25" s="14"/>
      <c r="J25" s="17"/>
    </row>
    <row r="26" spans="1:10" x14ac:dyDescent="0.25">
      <c r="A26" s="36"/>
      <c r="B26" s="37"/>
      <c r="C26" s="36"/>
      <c r="D26" s="35"/>
      <c r="E26" s="37"/>
      <c r="G26" s="18"/>
      <c r="H26" s="6"/>
      <c r="I26" s="6"/>
      <c r="J26" s="7"/>
    </row>
    <row r="27" spans="1:10" ht="20.25" x14ac:dyDescent="0.3">
      <c r="B27"/>
      <c r="D27" s="34"/>
      <c r="G27" s="5"/>
      <c r="H27" s="19" t="s">
        <v>20</v>
      </c>
      <c r="I27" s="6"/>
      <c r="J27" s="7"/>
    </row>
    <row r="28" spans="1:10" x14ac:dyDescent="0.25">
      <c r="B28"/>
      <c r="D28" s="34"/>
      <c r="G28" s="20"/>
      <c r="H28" s="21" t="s">
        <v>25</v>
      </c>
      <c r="I28" s="21" t="s">
        <v>27</v>
      </c>
      <c r="J28" s="22" t="s">
        <v>26</v>
      </c>
    </row>
    <row r="29" spans="1:10" ht="15.75" thickBot="1" x14ac:dyDescent="0.3">
      <c r="G29" s="23"/>
      <c r="H29" s="24">
        <f>H23*600</f>
        <v>0</v>
      </c>
      <c r="I29" s="24">
        <f>H23*480</f>
        <v>0</v>
      </c>
      <c r="J29" s="25">
        <f>H23*173</f>
        <v>0</v>
      </c>
    </row>
    <row r="30" spans="1:10" ht="15.75" thickBot="1" x14ac:dyDescent="0.3"/>
    <row r="31" spans="1:10" ht="18" x14ac:dyDescent="0.25">
      <c r="G31" s="50" t="s">
        <v>28</v>
      </c>
      <c r="H31" s="51"/>
      <c r="I31" s="51"/>
      <c r="J31" s="52"/>
    </row>
    <row r="32" spans="1:10" x14ac:dyDescent="0.25">
      <c r="G32" s="5"/>
      <c r="H32" s="6"/>
      <c r="I32" s="6"/>
      <c r="J32" s="7"/>
    </row>
    <row r="33" spans="7:10" ht="15.75" x14ac:dyDescent="0.25">
      <c r="G33" s="8" t="s">
        <v>21</v>
      </c>
      <c r="H33" s="6"/>
      <c r="I33" s="6"/>
      <c r="J33" s="7"/>
    </row>
    <row r="34" spans="7:10" ht="15.75" x14ac:dyDescent="0.25">
      <c r="G34" s="31"/>
      <c r="H34" s="6"/>
      <c r="I34" s="6"/>
      <c r="J34" s="7"/>
    </row>
    <row r="35" spans="7:10" ht="15.75" x14ac:dyDescent="0.25">
      <c r="G35" s="10" t="s">
        <v>17</v>
      </c>
      <c r="H35" s="32" t="e">
        <f>(H38-H39)/H39</f>
        <v>#DIV/0!</v>
      </c>
      <c r="I35" s="6"/>
      <c r="J35" s="7"/>
    </row>
    <row r="36" spans="7:10" x14ac:dyDescent="0.25">
      <c r="G36" s="5"/>
      <c r="H36" s="6"/>
      <c r="I36" s="6"/>
      <c r="J36" s="7"/>
    </row>
    <row r="37" spans="7:10" x14ac:dyDescent="0.25">
      <c r="G37" s="5"/>
      <c r="H37" s="6"/>
      <c r="I37" s="6"/>
      <c r="J37" s="7"/>
    </row>
    <row r="38" spans="7:10" ht="15.75" x14ac:dyDescent="0.25">
      <c r="G38" s="11" t="s">
        <v>18</v>
      </c>
      <c r="H38" s="30">
        <v>0</v>
      </c>
      <c r="I38" s="6"/>
      <c r="J38" s="7"/>
    </row>
    <row r="39" spans="7:10" ht="15.75" x14ac:dyDescent="0.25">
      <c r="G39" s="11" t="s">
        <v>19</v>
      </c>
      <c r="H39" s="30">
        <v>0</v>
      </c>
      <c r="I39" s="6"/>
      <c r="J39" s="7"/>
    </row>
    <row r="40" spans="7:10" ht="15.75" x14ac:dyDescent="0.25">
      <c r="G40" s="11" t="s">
        <v>43</v>
      </c>
      <c r="H40" s="26">
        <f>H39*0.26</f>
        <v>0</v>
      </c>
      <c r="I40" s="12"/>
      <c r="J40" s="13"/>
    </row>
    <row r="41" spans="7:10" ht="15.75" x14ac:dyDescent="0.25">
      <c r="G41" s="11" t="s">
        <v>22</v>
      </c>
      <c r="H41" s="27">
        <f>H38-H39-H40</f>
        <v>0</v>
      </c>
      <c r="I41" s="15"/>
      <c r="J41" s="7"/>
    </row>
    <row r="42" spans="7:10" ht="15.75" x14ac:dyDescent="0.25">
      <c r="G42" s="11"/>
      <c r="H42" s="26"/>
      <c r="I42" s="6"/>
      <c r="J42" s="7"/>
    </row>
    <row r="43" spans="7:10" ht="15.75" x14ac:dyDescent="0.25">
      <c r="G43" s="16"/>
      <c r="H43" s="28" t="s">
        <v>29</v>
      </c>
      <c r="I43" s="14"/>
      <c r="J43" s="17"/>
    </row>
    <row r="44" spans="7:10" ht="20.25" x14ac:dyDescent="0.3">
      <c r="G44" s="18"/>
      <c r="H44" s="19" t="s">
        <v>20</v>
      </c>
      <c r="I44" s="6"/>
      <c r="J44" s="7"/>
    </row>
    <row r="45" spans="7:10" x14ac:dyDescent="0.25">
      <c r="G45" s="20"/>
      <c r="H45" s="21" t="s">
        <v>25</v>
      </c>
      <c r="I45" s="21" t="s">
        <v>27</v>
      </c>
      <c r="J45" s="22" t="s">
        <v>26</v>
      </c>
    </row>
    <row r="46" spans="7:10" ht="15.75" thickBot="1" x14ac:dyDescent="0.3">
      <c r="G46" s="23"/>
      <c r="H46" s="24">
        <f>H41*600</f>
        <v>0</v>
      </c>
      <c r="I46" s="24">
        <f>H41*480</f>
        <v>0</v>
      </c>
      <c r="J46" s="25">
        <f>H41*173</f>
        <v>0</v>
      </c>
    </row>
  </sheetData>
  <protectedRanges>
    <protectedRange sqref="H21" name="Range1_5"/>
    <protectedRange sqref="H20" name="Range2_5"/>
    <protectedRange sqref="H39" name="Range1_8"/>
    <protectedRange sqref="H38" name="Range2_8"/>
  </protectedRanges>
  <mergeCells count="2">
    <mergeCell ref="G13:J13"/>
    <mergeCell ref="G31:J31"/>
  </mergeCells>
  <phoneticPr fontId="0" type="noConversion"/>
  <conditionalFormatting sqref="H17">
    <cfRule type="cellIs" dxfId="5" priority="4" stopIfTrue="1" operator="lessThan">
      <formula>0.37</formula>
    </cfRule>
    <cfRule type="cellIs" dxfId="4" priority="5" stopIfTrue="1" operator="greaterThanOrEqual">
      <formula>0.5</formula>
    </cfRule>
    <cfRule type="cellIs" dxfId="3" priority="6" stopIfTrue="1" operator="between">
      <formula>0.38</formula>
      <formula>0.5</formula>
    </cfRule>
  </conditionalFormatting>
  <conditionalFormatting sqref="H35">
    <cfRule type="cellIs" dxfId="2" priority="1" stopIfTrue="1" operator="lessThanOrEqual">
      <formula>0.1999</formula>
    </cfRule>
    <cfRule type="cellIs" dxfId="1" priority="2" stopIfTrue="1" operator="greaterThanOrEqual">
      <formula>0.25</formula>
    </cfRule>
    <cfRule type="cellIs" dxfId="0" priority="3" stopIfTrue="1" operator="between">
      <formula>0.2</formula>
      <formula>0.2499</formula>
    </cfRule>
  </conditionalFormatting>
  <pageMargins left="0.7" right="0.7" top="0.75" bottom="0.75" header="0.3" footer="0.3"/>
  <pageSetup scale="45" orientation="landscape" horizontalDpi="300" verticalDpi="300" r:id="rId1"/>
  <ignoredErrors>
    <ignoredError sqref="H1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048576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Sweet Betty</dc:creator>
  <cp:lastModifiedBy>Cindy LeDuc</cp:lastModifiedBy>
  <cp:lastPrinted>2022-12-16T21:22:30Z</cp:lastPrinted>
  <dcterms:created xsi:type="dcterms:W3CDTF">2011-06-20T13:32:25Z</dcterms:created>
  <dcterms:modified xsi:type="dcterms:W3CDTF">2025-09-09T21:52:30Z</dcterms:modified>
</cp:coreProperties>
</file>